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35" windowHeight="12120" activeTab="2"/>
  </bookViews>
  <sheets>
    <sheet name="Worksheet" sheetId="1" r:id="rId1"/>
    <sheet name="Completed Example" sheetId="2" r:id="rId2"/>
    <sheet name="Work Instruction" sheetId="3" r:id="rId3"/>
  </sheets>
  <definedNames>
    <definedName name="_xlnm.Print_Area" localSheetId="1">'Completed Example'!$A$1:$H$12</definedName>
  </definedNames>
  <calcPr fullCalcOnLoad="1"/>
</workbook>
</file>

<file path=xl/sharedStrings.xml><?xml version="1.0" encoding="utf-8"?>
<sst xmlns="http://schemas.openxmlformats.org/spreadsheetml/2006/main" count="99" uniqueCount="47">
  <si>
    <t>Existing Condition</t>
  </si>
  <si>
    <t>After Improvements</t>
  </si>
  <si>
    <t>All other expenses</t>
  </si>
  <si>
    <t>Equals Sales - (Scrap + Labor + Material + Net Profit)</t>
  </si>
  <si>
    <t>Increase/Decrease Productivity</t>
  </si>
  <si>
    <t>Increase/Decrease       Scrap</t>
  </si>
  <si>
    <t>Increase/Decrease       Sales</t>
  </si>
  <si>
    <t>Increase/Decrease Material % Content</t>
  </si>
  <si>
    <t>Formula assumes that half of the other expenses will increase in same ratio as sales increase and the others will remain fixed</t>
  </si>
  <si>
    <t>Annual Revenue</t>
  </si>
  <si>
    <t>Scrap Rate as % of Sales</t>
  </si>
  <si>
    <t>Direct Labor as a % of Sales</t>
  </si>
  <si>
    <t>All Overhead Labor as a % of Sales</t>
  </si>
  <si>
    <t>Material as a % of Sales</t>
  </si>
  <si>
    <t>Net Profit as a % of Sales</t>
  </si>
  <si>
    <t>Increase/Decrease in inventory investment?</t>
  </si>
  <si>
    <t>Increase/Decrease in Cash into Cap Ex</t>
  </si>
  <si>
    <t>Net Increase/Decrease in Profit</t>
  </si>
  <si>
    <t>Rough Cash Impactors</t>
  </si>
  <si>
    <t>ROI Calculations</t>
  </si>
  <si>
    <t>Estimated Cash Increase/Decrease (assuming no change in AP/AR payment/collection practices)</t>
  </si>
  <si>
    <t>Legend</t>
  </si>
  <si>
    <t>Type assumed impacts to each factor in green fields</t>
  </si>
  <si>
    <t>DO NOT TYPE -     Formulas will calculate</t>
  </si>
  <si>
    <t>Step 1 - Complete Baseline Information</t>
  </si>
  <si>
    <t>Type the annual revenue in gross dollars</t>
  </si>
  <si>
    <t>Type the estimated scrap rate expressed as a percentage of sales; if you only know the amount of scrap you had as an actual number, divide that number by your gross sales on a calculator and they type the resulting percentage into the red field</t>
  </si>
  <si>
    <t>DO NOT TYPE IN YELLOW AREAS.         THESE FIELDS CALCULATE.</t>
  </si>
  <si>
    <t>Type the estimated labor percentages - direct labor &amp; overhead labor expressed as a percentage of gross sales.  If you do not know the breakdown between direct and overhead just put the total number in direct labor and skip the overhead labor section.</t>
  </si>
  <si>
    <t>Type the estimated material percentage content your company has in its products on average,</t>
  </si>
  <si>
    <t>This field will automatically calculate once all other red areas are completed.</t>
  </si>
  <si>
    <t>Type in your estimated percentage of net, pre-tax profit.</t>
  </si>
  <si>
    <t xml:space="preserve">Step 2 - Calculate Possible Profit &amp; Cash Impacts By Factor </t>
  </si>
  <si>
    <t>DO NOT TYPE - WILL CALCULATE</t>
  </si>
  <si>
    <t>Type a percentage change in sales - increase is a positive percentage and decrease is a negative percentage.</t>
  </si>
  <si>
    <t>Type a percentage change in scrap - increase is a positive percentage and decrease is a negative percentage.</t>
  </si>
  <si>
    <r>
      <t xml:space="preserve">Type a percentage change in productivity for both labor categories - increased productivity is a </t>
    </r>
    <r>
      <rPr>
        <b/>
        <i/>
        <u val="single"/>
        <sz val="10"/>
        <rFont val="Arial"/>
        <family val="2"/>
      </rPr>
      <t>negative</t>
    </r>
    <r>
      <rPr>
        <i/>
        <sz val="10"/>
        <rFont val="Arial"/>
        <family val="2"/>
      </rPr>
      <t xml:space="preserve"> percentage and decrease is a positive percentage.</t>
    </r>
  </si>
  <si>
    <t>Step 3 - View Total Net Income Impact &amp; Estimate Cash Impact for ROI Analysis</t>
  </si>
  <si>
    <t>This field calculates based on the assumptions in the grey column on the left.   If you know how much in this category is variable tied to sales and how much is fixed you can attempt to alter this but it is not recommended.</t>
  </si>
  <si>
    <t>If you think your total inventory will go up to service the additional sales you anticipate or (hopefully) go down due to your new improved lean culture type the total number of change estimated - higher inventory is positive.</t>
  </si>
  <si>
    <t>If you think you will have to invest some of your cash into acquiring cap ex or servicing additional debts incurred as a result of capital investments financed to achieve the sales change you assumed then type it here.  Keep in mind that most early kaizens require little or no capital investment.</t>
  </si>
  <si>
    <t>Type original estimates in each rose field</t>
  </si>
  <si>
    <r>
      <t xml:space="preserve">Type in </t>
    </r>
    <r>
      <rPr>
        <b/>
        <i/>
        <u val="single"/>
        <sz val="10"/>
        <rFont val="Arial"/>
        <family val="2"/>
      </rPr>
      <t>rose</t>
    </r>
    <r>
      <rPr>
        <i/>
        <sz val="10"/>
        <rFont val="Arial"/>
        <family val="2"/>
      </rPr>
      <t xml:space="preserve"> fields only!</t>
    </r>
  </si>
  <si>
    <r>
      <t xml:space="preserve">Type in </t>
    </r>
    <r>
      <rPr>
        <b/>
        <i/>
        <u val="single"/>
        <sz val="10"/>
        <rFont val="Arial"/>
        <family val="2"/>
      </rPr>
      <t>green</t>
    </r>
    <r>
      <rPr>
        <i/>
        <sz val="10"/>
        <rFont val="Arial"/>
        <family val="2"/>
      </rPr>
      <t xml:space="preserve"> fields only!</t>
    </r>
  </si>
  <si>
    <r>
      <t xml:space="preserve">Type in </t>
    </r>
    <r>
      <rPr>
        <b/>
        <i/>
        <u val="single"/>
        <sz val="10"/>
        <rFont val="Arial"/>
        <family val="2"/>
      </rPr>
      <t>green</t>
    </r>
    <r>
      <rPr>
        <i/>
        <sz val="10"/>
        <rFont val="Arial"/>
        <family val="2"/>
      </rPr>
      <t xml:space="preserve"> fields only!  This field will calculate once all the red and green fields above this step have been properly populated.</t>
    </r>
  </si>
  <si>
    <r>
      <t xml:space="preserve">Type in </t>
    </r>
    <r>
      <rPr>
        <b/>
        <i/>
        <u val="single"/>
        <sz val="10"/>
        <rFont val="Arial"/>
        <family val="2"/>
      </rPr>
      <t>green</t>
    </r>
    <r>
      <rPr>
        <i/>
        <sz val="10"/>
        <rFont val="Arial"/>
        <family val="2"/>
      </rPr>
      <t xml:space="preserve"> fields only!  This field will reflect an accurate value once ALL red &amp; green fields have been properly populated.</t>
    </r>
  </si>
  <si>
    <t xml:space="preserv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</si>
</sst>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_);\(&quot;$&quot;#,##0.0\)"/>
    <numFmt numFmtId="166" formatCode="&quot;$&quot;#,##0.00"/>
    <numFmt numFmtId="167" formatCode="&quot;$&quot;#,##0.0"/>
  </numFmts>
  <fonts count="14">
    <font>
      <sz val="10"/>
      <name val="Arial"/>
      <family val="0"/>
    </font>
    <font>
      <b/>
      <sz val="10"/>
      <name val="Arial"/>
      <family val="2"/>
    </font>
    <font>
      <b/>
      <sz val="10"/>
      <name val="Helvetica"/>
      <family val="2"/>
    </font>
    <font>
      <b/>
      <sz val="16"/>
      <name val="Helvetica"/>
      <family val="2"/>
    </font>
    <font>
      <sz val="10"/>
      <name val="Helvetica"/>
      <family val="2"/>
    </font>
    <font>
      <b/>
      <sz val="12"/>
      <name val="Helvetica"/>
      <family val="2"/>
    </font>
    <font>
      <sz val="8"/>
      <name val="Arial"/>
      <family val="0"/>
    </font>
    <font>
      <b/>
      <sz val="12"/>
      <color indexed="9"/>
      <name val="Helvetica"/>
      <family val="2"/>
    </font>
    <font>
      <b/>
      <sz val="9"/>
      <name val="Helvetica"/>
      <family val="2"/>
    </font>
    <font>
      <b/>
      <i/>
      <sz val="10"/>
      <name val="Helvetica"/>
      <family val="2"/>
    </font>
    <font>
      <i/>
      <sz val="10"/>
      <name val="Helvetica"/>
      <family val="2"/>
    </font>
    <font>
      <i/>
      <sz val="10"/>
      <name val="Arial"/>
      <family val="2"/>
    </font>
    <font>
      <b/>
      <i/>
      <u val="single"/>
      <sz val="10"/>
      <name val="Arial"/>
      <family val="2"/>
    </font>
    <font>
      <b/>
      <sz val="14"/>
      <name val="Helvetica"/>
      <family val="2"/>
    </font>
  </fonts>
  <fills count="8">
    <fill>
      <patternFill/>
    </fill>
    <fill>
      <patternFill patternType="gray125"/>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15"/>
        <bgColor indexed="64"/>
      </patternFill>
    </fill>
  </fills>
  <borders count="22">
    <border>
      <left/>
      <right/>
      <top/>
      <bottom/>
      <diagonal/>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color indexed="63"/>
      </top>
      <bottom style="thin"/>
    </border>
    <border>
      <left style="thin"/>
      <right style="thick"/>
      <top style="thin"/>
      <bottom style="thin"/>
    </border>
    <border>
      <left style="thin"/>
      <right style="thick"/>
      <top style="thin"/>
      <bottom style="thick"/>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ck"/>
      <right style="thin"/>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style="medium"/>
    </border>
    <border>
      <left style="thick"/>
      <right style="thin"/>
      <top style="thin"/>
      <bottom style="thick"/>
    </border>
    <border>
      <left style="thin"/>
      <right style="thin"/>
      <top style="thin"/>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3"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5" fillId="0" borderId="0" xfId="0" applyFont="1" applyAlignment="1">
      <alignment vertical="center" wrapText="1"/>
    </xf>
    <xf numFmtId="0" fontId="5" fillId="0" borderId="0" xfId="0" applyFont="1" applyAlignment="1">
      <alignment horizontal="center" vertical="center" wrapText="1"/>
    </xf>
    <xf numFmtId="164" fontId="5" fillId="0" borderId="0" xfId="0" applyNumberFormat="1" applyFont="1" applyAlignment="1">
      <alignment vertical="center" wrapText="1"/>
    </xf>
    <xf numFmtId="164" fontId="5" fillId="0" borderId="1" xfId="0" applyNumberFormat="1" applyFont="1" applyFill="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3" fillId="0" borderId="4" xfId="0" applyFont="1" applyFill="1" applyBorder="1" applyAlignment="1">
      <alignment vertical="center" wrapText="1"/>
    </xf>
    <xf numFmtId="0" fontId="5" fillId="0" borderId="4" xfId="0" applyFont="1" applyFill="1" applyBorder="1" applyAlignment="1">
      <alignment vertical="center" wrapText="1"/>
    </xf>
    <xf numFmtId="164" fontId="5" fillId="0" borderId="4" xfId="0" applyNumberFormat="1" applyFont="1" applyFill="1" applyBorder="1" applyAlignment="1">
      <alignment vertical="center" wrapText="1"/>
    </xf>
    <xf numFmtId="0" fontId="5" fillId="0" borderId="4" xfId="0" applyFont="1" applyFill="1" applyBorder="1" applyAlignment="1">
      <alignment horizontal="center" vertical="center" wrapText="1"/>
    </xf>
    <xf numFmtId="0" fontId="3"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11" fillId="0" borderId="5" xfId="0" applyFont="1" applyBorder="1" applyAlignment="1">
      <alignment horizontal="center" vertical="center" wrapText="1"/>
    </xf>
    <xf numFmtId="0" fontId="11" fillId="0" borderId="5" xfId="0" applyFont="1" applyBorder="1" applyAlignment="1">
      <alignment vertical="center" wrapText="1"/>
    </xf>
    <xf numFmtId="0" fontId="11" fillId="0" borderId="6" xfId="0" applyFont="1" applyBorder="1" applyAlignment="1">
      <alignment horizontal="center" vertical="center" wrapText="1"/>
    </xf>
    <xf numFmtId="167" fontId="9" fillId="0" borderId="7" xfId="0" applyNumberFormat="1" applyFont="1" applyBorder="1" applyAlignment="1">
      <alignment horizontal="center" vertical="center" wrapText="1"/>
    </xf>
    <xf numFmtId="167" fontId="9" fillId="0" borderId="8" xfId="0" applyNumberFormat="1" applyFont="1" applyBorder="1" applyAlignment="1">
      <alignment horizontal="center" vertical="center" wrapText="1"/>
    </xf>
    <xf numFmtId="167" fontId="9" fillId="0" borderId="9" xfId="0" applyNumberFormat="1" applyFont="1" applyBorder="1" applyAlignment="1">
      <alignment horizontal="center" vertical="center" wrapText="1"/>
    </xf>
    <xf numFmtId="167" fontId="9" fillId="0" borderId="0" xfId="0" applyNumberFormat="1" applyFont="1" applyAlignment="1">
      <alignment horizontal="center" vertical="center" wrapText="1"/>
    </xf>
    <xf numFmtId="0" fontId="11" fillId="0" borderId="5" xfId="0" applyFont="1" applyBorder="1" applyAlignment="1">
      <alignment horizontal="center" vertical="center" wrapText="1"/>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3" fillId="2" borderId="14" xfId="0" applyFont="1" applyFill="1" applyBorder="1" applyAlignment="1">
      <alignment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5" fillId="2" borderId="2" xfId="0" applyFont="1" applyFill="1" applyBorder="1" applyAlignment="1">
      <alignment vertical="center" wrapText="1"/>
    </xf>
    <xf numFmtId="0" fontId="2" fillId="2" borderId="1" xfId="0" applyFont="1" applyFill="1" applyBorder="1" applyAlignment="1">
      <alignment horizontal="center" vertical="center" wrapText="1"/>
    </xf>
    <xf numFmtId="44" fontId="2"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64" fontId="5" fillId="2" borderId="1" xfId="17" applyNumberFormat="1" applyFont="1" applyFill="1" applyBorder="1" applyAlignment="1">
      <alignment horizontal="center" vertical="center" wrapText="1"/>
    </xf>
    <xf numFmtId="9" fontId="8" fillId="2" borderId="1" xfId="0" applyNumberFormat="1" applyFont="1" applyFill="1" applyBorder="1" applyAlignment="1">
      <alignment horizontal="center" vertical="center" wrapText="1"/>
    </xf>
    <xf numFmtId="9" fontId="7" fillId="3" borderId="1" xfId="0" applyNumberFormat="1" applyFont="1" applyFill="1" applyBorder="1" applyAlignment="1">
      <alignment horizontal="center" vertical="center" wrapText="1"/>
    </xf>
    <xf numFmtId="5" fontId="7" fillId="3" borderId="1" xfId="17" applyNumberFormat="1" applyFont="1" applyFill="1" applyBorder="1" applyAlignment="1">
      <alignment horizontal="center" vertical="center" wrapText="1"/>
    </xf>
    <xf numFmtId="0" fontId="10" fillId="3" borderId="17" xfId="0" applyFont="1" applyFill="1" applyBorder="1" applyAlignment="1">
      <alignment vertical="center" wrapText="1"/>
    </xf>
    <xf numFmtId="164" fontId="5" fillId="4" borderId="1" xfId="0" applyNumberFormat="1" applyFont="1" applyFill="1" applyBorder="1" applyAlignment="1">
      <alignment vertical="center" wrapText="1"/>
    </xf>
    <xf numFmtId="164" fontId="5" fillId="4" borderId="17" xfId="0" applyNumberFormat="1" applyFont="1" applyFill="1" applyBorder="1" applyAlignment="1">
      <alignment vertical="center" wrapText="1"/>
    </xf>
    <xf numFmtId="0" fontId="10" fillId="4" borderId="17" xfId="0" applyFont="1" applyFill="1" applyBorder="1" applyAlignment="1">
      <alignment vertical="center" wrapText="1"/>
    </xf>
    <xf numFmtId="9" fontId="5" fillId="5" borderId="1" xfId="0" applyNumberFormat="1" applyFont="1" applyFill="1" applyBorder="1" applyAlignment="1">
      <alignment horizontal="center" vertical="center" wrapText="1"/>
    </xf>
    <xf numFmtId="0" fontId="10" fillId="5" borderId="17" xfId="0" applyFont="1" applyFill="1" applyBorder="1" applyAlignment="1">
      <alignment vertical="center" wrapText="1"/>
    </xf>
    <xf numFmtId="164" fontId="5" fillId="5" borderId="17" xfId="0" applyNumberFormat="1" applyFont="1" applyFill="1" applyBorder="1" applyAlignment="1">
      <alignment vertical="center" wrapText="1"/>
    </xf>
    <xf numFmtId="0" fontId="13" fillId="6" borderId="2" xfId="0" applyFont="1" applyFill="1" applyBorder="1" applyAlignment="1">
      <alignment horizontal="center" vertical="center" wrapText="1"/>
    </xf>
    <xf numFmtId="0" fontId="13" fillId="6" borderId="3" xfId="0" applyFont="1" applyFill="1" applyBorder="1" applyAlignment="1">
      <alignment horizontal="center" vertical="center" wrapText="1"/>
    </xf>
    <xf numFmtId="9" fontId="2" fillId="6" borderId="1" xfId="0" applyNumberFormat="1" applyFont="1" applyFill="1" applyBorder="1" applyAlignment="1">
      <alignment horizontal="center" vertical="center" wrapText="1"/>
    </xf>
    <xf numFmtId="164" fontId="5" fillId="6" borderId="17" xfId="0" applyNumberFormat="1" applyFont="1" applyFill="1" applyBorder="1" applyAlignment="1">
      <alignment vertical="center" wrapText="1"/>
    </xf>
    <xf numFmtId="0" fontId="0" fillId="0" borderId="0" xfId="0" applyFill="1" applyAlignment="1">
      <alignment wrapText="1"/>
    </xf>
    <xf numFmtId="0" fontId="10" fillId="6" borderId="18" xfId="0" applyFont="1" applyFill="1" applyBorder="1" applyAlignment="1">
      <alignment vertical="center" wrapText="1"/>
    </xf>
    <xf numFmtId="0" fontId="2" fillId="6" borderId="19" xfId="0" applyFont="1" applyFill="1" applyBorder="1" applyAlignment="1">
      <alignment horizontal="center" vertical="center" wrapText="1"/>
    </xf>
    <xf numFmtId="164" fontId="5" fillId="6" borderId="18" xfId="0" applyNumberFormat="1" applyFont="1" applyFill="1" applyBorder="1" applyAlignment="1">
      <alignment vertical="center" wrapText="1"/>
    </xf>
    <xf numFmtId="0" fontId="5" fillId="0" borderId="2" xfId="0" applyFont="1" applyFill="1" applyBorder="1" applyAlignment="1">
      <alignment vertical="center" wrapText="1"/>
    </xf>
    <xf numFmtId="5" fontId="5" fillId="3" borderId="1" xfId="17" applyNumberFormat="1" applyFont="1" applyFill="1" applyBorder="1" applyAlignment="1">
      <alignment horizontal="center" vertical="center" wrapText="1"/>
    </xf>
    <xf numFmtId="9" fontId="5" fillId="3" borderId="1" xfId="0" applyNumberFormat="1" applyFont="1" applyFill="1" applyBorder="1" applyAlignment="1">
      <alignment horizontal="center" vertical="center" wrapText="1"/>
    </xf>
    <xf numFmtId="0" fontId="3" fillId="0" borderId="14"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2" fillId="0" borderId="1" xfId="0" applyFont="1" applyFill="1" applyBorder="1" applyAlignment="1">
      <alignment horizontal="center" vertical="center" wrapText="1"/>
    </xf>
    <xf numFmtId="44" fontId="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9" fontId="2" fillId="7" borderId="1" xfId="0" applyNumberFormat="1" applyFont="1" applyFill="1" applyBorder="1" applyAlignment="1">
      <alignment horizontal="center" vertical="center" wrapText="1"/>
    </xf>
    <xf numFmtId="164" fontId="5" fillId="7" borderId="17" xfId="0" applyNumberFormat="1" applyFont="1" applyFill="1" applyBorder="1" applyAlignment="1">
      <alignment vertical="center" wrapText="1"/>
    </xf>
    <xf numFmtId="0" fontId="2" fillId="7" borderId="19" xfId="0" applyFont="1" applyFill="1" applyBorder="1" applyAlignment="1">
      <alignment horizontal="center" vertical="center" wrapText="1"/>
    </xf>
    <xf numFmtId="164" fontId="5" fillId="7" borderId="18" xfId="0" applyNumberFormat="1" applyFont="1" applyFill="1" applyBorder="1" applyAlignment="1">
      <alignment vertical="center" wrapText="1"/>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164" fontId="5" fillId="0" borderId="1" xfId="17"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4" fontId="2"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1" fillId="6" borderId="10" xfId="0" applyFont="1" applyFill="1" applyBorder="1" applyAlignment="1">
      <alignment horizontal="center" vertical="center"/>
    </xf>
    <xf numFmtId="0" fontId="1" fillId="6" borderId="1" xfId="0" applyFont="1" applyFill="1" applyBorder="1" applyAlignment="1">
      <alignment horizontal="center" vertical="center"/>
    </xf>
    <xf numFmtId="0" fontId="0" fillId="6" borderId="1" xfId="0" applyFont="1" applyFill="1" applyBorder="1" applyAlignment="1">
      <alignment vertical="center" wrapText="1"/>
    </xf>
    <xf numFmtId="0" fontId="1" fillId="6" borderId="20"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0" fillId="6" borderId="21" xfId="0" applyFont="1" applyFill="1" applyBorder="1" applyAlignment="1">
      <alignment vertical="center" wrapText="1"/>
    </xf>
    <xf numFmtId="164" fontId="5" fillId="5" borderId="1" xfId="0" applyNumberFormat="1" applyFont="1" applyFill="1" applyBorder="1" applyAlignment="1">
      <alignment vertical="center" wrapText="1"/>
    </xf>
    <xf numFmtId="0" fontId="3" fillId="0" borderId="10" xfId="0" applyFont="1" applyFill="1" applyBorder="1" applyAlignment="1">
      <alignment vertical="center" wrapText="1"/>
    </xf>
    <xf numFmtId="0" fontId="5" fillId="0" borderId="10" xfId="0" applyFont="1" applyFill="1" applyBorder="1" applyAlignment="1">
      <alignment vertical="center" wrapText="1"/>
    </xf>
    <xf numFmtId="0" fontId="5" fillId="0" borderId="20" xfId="0" applyFont="1" applyFill="1" applyBorder="1" applyAlignment="1">
      <alignment vertical="center" wrapText="1"/>
    </xf>
    <xf numFmtId="9" fontId="7" fillId="3" borderId="21" xfId="0" applyNumberFormat="1" applyFont="1" applyFill="1" applyBorder="1" applyAlignment="1">
      <alignment horizontal="center" vertical="center" wrapText="1"/>
    </xf>
    <xf numFmtId="164" fontId="5" fillId="4" borderId="21" xfId="0" applyNumberFormat="1"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22"/>
  <sheetViews>
    <sheetView workbookViewId="0" topLeftCell="A1">
      <selection activeCell="G5" sqref="G5"/>
    </sheetView>
  </sheetViews>
  <sheetFormatPr defaultColWidth="9.140625" defaultRowHeight="12.75"/>
  <cols>
    <col min="1" max="1" width="29.140625" style="1" customWidth="1"/>
    <col min="2" max="2" width="10.140625" style="5" customWidth="1"/>
    <col min="3" max="3" width="15.7109375" style="7" customWidth="1"/>
    <col min="4" max="4" width="23.57421875" style="5" customWidth="1"/>
    <col min="5" max="5" width="7.28125" style="6" customWidth="1"/>
    <col min="6" max="6" width="15.8515625" style="7" customWidth="1"/>
    <col min="7" max="7" width="20.421875" style="1" customWidth="1"/>
    <col min="8" max="8" width="3.8515625" style="2" customWidth="1"/>
    <col min="9" max="9" width="9.140625" style="3" customWidth="1"/>
    <col min="10" max="16384" width="9.140625" style="4" customWidth="1"/>
  </cols>
  <sheetData>
    <row r="1" spans="1:8" ht="20.25">
      <c r="A1" s="34"/>
      <c r="B1" s="35" t="s">
        <v>0</v>
      </c>
      <c r="C1" s="35"/>
      <c r="D1" s="35" t="s">
        <v>1</v>
      </c>
      <c r="E1" s="35"/>
      <c r="F1" s="36"/>
      <c r="G1" s="37" t="s">
        <v>21</v>
      </c>
      <c r="H1" s="38"/>
    </row>
    <row r="2" spans="1:8" ht="42" customHeight="1">
      <c r="A2" s="39" t="s">
        <v>9</v>
      </c>
      <c r="B2" s="47"/>
      <c r="C2" s="47"/>
      <c r="D2" s="40" t="s">
        <v>6</v>
      </c>
      <c r="E2" s="52"/>
      <c r="F2" s="50"/>
      <c r="G2" s="9" t="s">
        <v>41</v>
      </c>
      <c r="H2" s="48"/>
    </row>
    <row r="3" spans="1:8" ht="42" customHeight="1">
      <c r="A3" s="39" t="s">
        <v>10</v>
      </c>
      <c r="B3" s="46"/>
      <c r="C3" s="49"/>
      <c r="D3" s="40" t="s">
        <v>5</v>
      </c>
      <c r="E3" s="52"/>
      <c r="F3" s="50"/>
      <c r="G3" s="9" t="s">
        <v>22</v>
      </c>
      <c r="H3" s="53"/>
    </row>
    <row r="4" spans="1:8" ht="42" customHeight="1">
      <c r="A4" s="39" t="s">
        <v>11</v>
      </c>
      <c r="B4" s="46"/>
      <c r="C4" s="49"/>
      <c r="D4" s="41" t="s">
        <v>4</v>
      </c>
      <c r="E4" s="52"/>
      <c r="F4" s="50"/>
      <c r="G4" s="9" t="s">
        <v>23</v>
      </c>
      <c r="H4" s="51"/>
    </row>
    <row r="5" spans="1:8" ht="42" customHeight="1" thickBot="1">
      <c r="A5" s="39" t="s">
        <v>12</v>
      </c>
      <c r="B5" s="46"/>
      <c r="C5" s="49"/>
      <c r="D5" s="41" t="s">
        <v>4</v>
      </c>
      <c r="E5" s="52"/>
      <c r="F5" s="50"/>
      <c r="G5" s="10" t="s">
        <v>23</v>
      </c>
      <c r="H5" s="60"/>
    </row>
    <row r="6" spans="1:8" ht="42" customHeight="1">
      <c r="A6" s="39" t="s">
        <v>13</v>
      </c>
      <c r="B6" s="46"/>
      <c r="C6" s="49"/>
      <c r="D6" s="41" t="s">
        <v>7</v>
      </c>
      <c r="E6" s="52"/>
      <c r="F6" s="50"/>
      <c r="G6" s="23"/>
      <c r="H6" s="24"/>
    </row>
    <row r="7" spans="1:8" ht="80.25" customHeight="1">
      <c r="A7" s="39" t="s">
        <v>2</v>
      </c>
      <c r="B7" s="45" t="s">
        <v>3</v>
      </c>
      <c r="C7" s="49"/>
      <c r="D7" s="42" t="s">
        <v>8</v>
      </c>
      <c r="E7" s="43"/>
      <c r="F7" s="50"/>
      <c r="G7" s="25"/>
      <c r="H7" s="26"/>
    </row>
    <row r="8" spans="1:12" ht="35.25" customHeight="1">
      <c r="A8" s="39" t="s">
        <v>14</v>
      </c>
      <c r="B8" s="46"/>
      <c r="C8" s="49"/>
      <c r="D8" s="40"/>
      <c r="E8" s="43"/>
      <c r="F8" s="50"/>
      <c r="G8" s="25"/>
      <c r="H8" s="26"/>
      <c r="L8" s="59"/>
    </row>
    <row r="9" spans="1:11" ht="28.5" customHeight="1">
      <c r="A9" s="55" t="s">
        <v>19</v>
      </c>
      <c r="B9" s="57" t="s">
        <v>17</v>
      </c>
      <c r="C9" s="57"/>
      <c r="D9" s="57"/>
      <c r="E9" s="57"/>
      <c r="F9" s="58"/>
      <c r="G9" s="25"/>
      <c r="H9" s="26"/>
      <c r="K9" s="59"/>
    </row>
    <row r="10" spans="1:8" ht="39.75" customHeight="1">
      <c r="A10" s="55"/>
      <c r="B10" s="44" t="s">
        <v>18</v>
      </c>
      <c r="C10" s="44"/>
      <c r="D10" s="40" t="s">
        <v>15</v>
      </c>
      <c r="E10" s="43"/>
      <c r="F10" s="54"/>
      <c r="G10" s="25"/>
      <c r="H10" s="26"/>
    </row>
    <row r="11" spans="1:8" ht="36.75" customHeight="1">
      <c r="A11" s="55"/>
      <c r="B11" s="44"/>
      <c r="C11" s="44"/>
      <c r="D11" s="40" t="s">
        <v>16</v>
      </c>
      <c r="E11" s="43"/>
      <c r="F11" s="54"/>
      <c r="G11" s="25"/>
      <c r="H11" s="26"/>
    </row>
    <row r="12" spans="1:8" ht="34.5" customHeight="1" thickBot="1">
      <c r="A12" s="56"/>
      <c r="B12" s="61" t="s">
        <v>20</v>
      </c>
      <c r="C12" s="61"/>
      <c r="D12" s="61"/>
      <c r="E12" s="61"/>
      <c r="F12" s="62"/>
      <c r="G12" s="25"/>
      <c r="H12" s="26"/>
    </row>
    <row r="13" spans="1:6" ht="44.25" customHeight="1">
      <c r="A13" s="11"/>
      <c r="B13" s="12"/>
      <c r="C13" s="13"/>
      <c r="D13" s="14"/>
      <c r="E13" s="14"/>
      <c r="F13" s="13"/>
    </row>
    <row r="14" spans="1:6" ht="20.25">
      <c r="A14" s="15"/>
      <c r="B14" s="16"/>
      <c r="C14" s="8"/>
      <c r="D14" s="17"/>
      <c r="E14" s="17"/>
      <c r="F14" s="8"/>
    </row>
    <row r="15" spans="1:6" ht="20.25">
      <c r="A15" s="15"/>
      <c r="B15" s="16"/>
      <c r="C15" s="8"/>
      <c r="D15" s="17"/>
      <c r="E15" s="17"/>
      <c r="F15" s="8"/>
    </row>
    <row r="16" spans="1:6" ht="20.25">
      <c r="A16" s="15"/>
      <c r="B16" s="16"/>
      <c r="C16" s="8"/>
      <c r="D16" s="16"/>
      <c r="E16" s="17"/>
      <c r="F16" s="8"/>
    </row>
    <row r="17" spans="1:6" ht="20.25">
      <c r="A17" s="15"/>
      <c r="B17" s="16"/>
      <c r="C17" s="8"/>
      <c r="D17" s="16"/>
      <c r="E17" s="17"/>
      <c r="F17" s="8"/>
    </row>
    <row r="18" spans="1:6" ht="20.25">
      <c r="A18" s="15"/>
      <c r="B18" s="16"/>
      <c r="C18" s="8"/>
      <c r="D18" s="16"/>
      <c r="E18" s="17"/>
      <c r="F18" s="8"/>
    </row>
    <row r="19" spans="1:6" ht="20.25">
      <c r="A19" s="15"/>
      <c r="B19" s="16"/>
      <c r="C19" s="8"/>
      <c r="D19" s="16"/>
      <c r="E19" s="17"/>
      <c r="F19" s="8"/>
    </row>
    <row r="20" spans="1:6" ht="20.25">
      <c r="A20" s="15"/>
      <c r="B20" s="16"/>
      <c r="C20" s="8"/>
      <c r="D20" s="16"/>
      <c r="E20" s="17"/>
      <c r="F20" s="8"/>
    </row>
    <row r="21" spans="1:6" ht="20.25">
      <c r="A21" s="15"/>
      <c r="B21" s="16"/>
      <c r="C21" s="8"/>
      <c r="D21" s="16"/>
      <c r="E21" s="17"/>
      <c r="F21" s="8"/>
    </row>
    <row r="22" spans="1:6" ht="20.25">
      <c r="A22" s="15"/>
      <c r="B22" s="16"/>
      <c r="C22" s="8"/>
      <c r="D22" s="16"/>
      <c r="E22" s="17"/>
      <c r="F22" s="8"/>
    </row>
  </sheetData>
  <mergeCells count="9">
    <mergeCell ref="G1:H1"/>
    <mergeCell ref="G6:H12"/>
    <mergeCell ref="A9:A12"/>
    <mergeCell ref="B9:E9"/>
    <mergeCell ref="B10:C11"/>
    <mergeCell ref="B12:E12"/>
    <mergeCell ref="B1:C1"/>
    <mergeCell ref="D1:F1"/>
    <mergeCell ref="B2:C2"/>
  </mergeCells>
  <printOptions/>
  <pageMargins left="0.75" right="0.75" top="1" bottom="1" header="0.5" footer="0.5"/>
  <pageSetup horizontalDpi="600" verticalDpi="600" orientation="landscape" scale="95" r:id="rId1"/>
  <headerFooter alignWithMargins="0">
    <oddHeader>&amp;C&amp;F</oddHeader>
    <oddFooter>&amp;LRevision B&amp;C&amp;A&amp;Rprepared by Cristi Cristich</oddFooter>
  </headerFooter>
</worksheet>
</file>

<file path=xl/worksheets/sheet2.xml><?xml version="1.0" encoding="utf-8"?>
<worksheet xmlns="http://schemas.openxmlformats.org/spreadsheetml/2006/main" xmlns:r="http://schemas.openxmlformats.org/officeDocument/2006/relationships">
  <dimension ref="A1:H22"/>
  <sheetViews>
    <sheetView workbookViewId="0" topLeftCell="A1">
      <selection activeCell="J8" sqref="J8"/>
    </sheetView>
  </sheetViews>
  <sheetFormatPr defaultColWidth="9.140625" defaultRowHeight="12.75"/>
  <cols>
    <col min="1" max="1" width="29.140625" style="1" customWidth="1"/>
    <col min="2" max="2" width="10.140625" style="5" customWidth="1"/>
    <col min="3" max="3" width="15.7109375" style="7" customWidth="1"/>
    <col min="4" max="4" width="23.57421875" style="5" customWidth="1"/>
    <col min="5" max="5" width="7.28125" style="6" customWidth="1"/>
    <col min="6" max="6" width="15.8515625" style="7" customWidth="1"/>
    <col min="7" max="7" width="20.421875" style="1" customWidth="1"/>
    <col min="8" max="8" width="3.8515625" style="2" customWidth="1"/>
    <col min="9" max="9" width="9.140625" style="3" customWidth="1"/>
    <col min="10" max="16384" width="9.140625" style="4" customWidth="1"/>
  </cols>
  <sheetData>
    <row r="1" spans="1:8" ht="20.25">
      <c r="A1" s="66"/>
      <c r="B1" s="67" t="s">
        <v>0</v>
      </c>
      <c r="C1" s="67"/>
      <c r="D1" s="67" t="s">
        <v>1</v>
      </c>
      <c r="E1" s="67"/>
      <c r="F1" s="68"/>
      <c r="G1" s="69" t="s">
        <v>21</v>
      </c>
      <c r="H1" s="70"/>
    </row>
    <row r="2" spans="1:8" ht="42" customHeight="1">
      <c r="A2" s="63" t="s">
        <v>9</v>
      </c>
      <c r="B2" s="64">
        <v>10000000</v>
      </c>
      <c r="C2" s="64"/>
      <c r="D2" s="71" t="s">
        <v>6</v>
      </c>
      <c r="E2" s="52">
        <v>0.1</v>
      </c>
      <c r="F2" s="50">
        <f>B2+(B2*E2)</f>
        <v>11000000</v>
      </c>
      <c r="G2" s="9" t="s">
        <v>41</v>
      </c>
      <c r="H2" s="48"/>
    </row>
    <row r="3" spans="1:8" ht="42" customHeight="1">
      <c r="A3" s="63" t="s">
        <v>10</v>
      </c>
      <c r="B3" s="65">
        <v>0.03</v>
      </c>
      <c r="C3" s="49">
        <f>B2*B3</f>
        <v>300000</v>
      </c>
      <c r="D3" s="71" t="s">
        <v>5</v>
      </c>
      <c r="E3" s="52">
        <v>-0.1</v>
      </c>
      <c r="F3" s="50">
        <f>((B3+(B3*E3)))*F2</f>
        <v>297000</v>
      </c>
      <c r="G3" s="9" t="s">
        <v>22</v>
      </c>
      <c r="H3" s="53"/>
    </row>
    <row r="4" spans="1:8" ht="42" customHeight="1">
      <c r="A4" s="63" t="s">
        <v>11</v>
      </c>
      <c r="B4" s="65">
        <v>0.15</v>
      </c>
      <c r="C4" s="49">
        <f>B2*B4</f>
        <v>1500000</v>
      </c>
      <c r="D4" s="72" t="s">
        <v>4</v>
      </c>
      <c r="E4" s="52">
        <v>-0.1</v>
      </c>
      <c r="F4" s="50">
        <f>(B4+(E4*B4))*F2</f>
        <v>1485000</v>
      </c>
      <c r="G4" s="9" t="s">
        <v>23</v>
      </c>
      <c r="H4" s="51"/>
    </row>
    <row r="5" spans="1:8" ht="42" customHeight="1" thickBot="1">
      <c r="A5" s="63" t="s">
        <v>12</v>
      </c>
      <c r="B5" s="65">
        <v>0.2</v>
      </c>
      <c r="C5" s="49">
        <f>B5*B2</f>
        <v>2000000</v>
      </c>
      <c r="D5" s="72" t="s">
        <v>4</v>
      </c>
      <c r="E5" s="52">
        <v>-0.1</v>
      </c>
      <c r="F5" s="50">
        <f>(B5+(E5*B5))*F2</f>
        <v>1980000</v>
      </c>
      <c r="G5" s="10" t="s">
        <v>23</v>
      </c>
      <c r="H5" s="60"/>
    </row>
    <row r="6" spans="1:8" ht="42" customHeight="1">
      <c r="A6" s="63" t="s">
        <v>13</v>
      </c>
      <c r="B6" s="65">
        <v>0.2</v>
      </c>
      <c r="C6" s="49">
        <f>B6*B2</f>
        <v>2000000</v>
      </c>
      <c r="D6" s="72" t="s">
        <v>7</v>
      </c>
      <c r="E6" s="52">
        <v>0</v>
      </c>
      <c r="F6" s="50">
        <f>(B6+(E6*B6))*F2</f>
        <v>2200000</v>
      </c>
      <c r="G6" s="23"/>
      <c r="H6" s="24"/>
    </row>
    <row r="7" spans="1:8" ht="80.25" customHeight="1">
      <c r="A7" s="63" t="s">
        <v>2</v>
      </c>
      <c r="B7" s="82" t="s">
        <v>3</v>
      </c>
      <c r="C7" s="49">
        <f>B2-(C3+C4+C5+C8+C6)</f>
        <v>3200000</v>
      </c>
      <c r="D7" s="73" t="s">
        <v>8</v>
      </c>
      <c r="E7" s="17"/>
      <c r="F7" s="50">
        <f>(0.5*C7)+(0.5*C7)+(E2*0.5*C7)</f>
        <v>3360000</v>
      </c>
      <c r="G7" s="25"/>
      <c r="H7" s="26"/>
    </row>
    <row r="8" spans="1:8" ht="35.25" customHeight="1">
      <c r="A8" s="63" t="s">
        <v>14</v>
      </c>
      <c r="B8" s="65">
        <v>0.1</v>
      </c>
      <c r="C8" s="49">
        <f>B8*B2</f>
        <v>1000000</v>
      </c>
      <c r="D8" s="71"/>
      <c r="E8" s="17"/>
      <c r="F8" s="50">
        <f>F2-(F3+F4+F5+F6+F7)</f>
        <v>1678000</v>
      </c>
      <c r="G8" s="25"/>
      <c r="H8" s="26"/>
    </row>
    <row r="9" spans="1:8" ht="28.5" customHeight="1">
      <c r="A9" s="78" t="s">
        <v>19</v>
      </c>
      <c r="B9" s="74" t="s">
        <v>17</v>
      </c>
      <c r="C9" s="74"/>
      <c r="D9" s="74"/>
      <c r="E9" s="74"/>
      <c r="F9" s="75">
        <f>F8-C8</f>
        <v>678000</v>
      </c>
      <c r="G9" s="25"/>
      <c r="H9" s="26"/>
    </row>
    <row r="10" spans="1:8" ht="39.75" customHeight="1">
      <c r="A10" s="78"/>
      <c r="B10" s="80" t="s">
        <v>18</v>
      </c>
      <c r="C10" s="80"/>
      <c r="D10" s="71" t="s">
        <v>15</v>
      </c>
      <c r="E10" s="17"/>
      <c r="F10" s="54">
        <v>0</v>
      </c>
      <c r="G10" s="25"/>
      <c r="H10" s="26"/>
    </row>
    <row r="11" spans="1:8" ht="36.75" customHeight="1">
      <c r="A11" s="78"/>
      <c r="B11" s="80"/>
      <c r="C11" s="80"/>
      <c r="D11" s="71" t="s">
        <v>16</v>
      </c>
      <c r="E11" s="17"/>
      <c r="F11" s="54">
        <v>100000</v>
      </c>
      <c r="G11" s="25"/>
      <c r="H11" s="26"/>
    </row>
    <row r="12" spans="1:8" ht="34.5" customHeight="1" thickBot="1">
      <c r="A12" s="79"/>
      <c r="B12" s="76" t="s">
        <v>20</v>
      </c>
      <c r="C12" s="76"/>
      <c r="D12" s="76"/>
      <c r="E12" s="76"/>
      <c r="F12" s="77">
        <f>F9-F10-F11</f>
        <v>578000</v>
      </c>
      <c r="G12" s="25"/>
      <c r="H12" s="26"/>
    </row>
    <row r="13" spans="1:6" ht="44.25" customHeight="1">
      <c r="A13" s="11"/>
      <c r="B13" s="12"/>
      <c r="C13" s="13"/>
      <c r="D13" s="14"/>
      <c r="E13" s="14"/>
      <c r="F13" s="13"/>
    </row>
    <row r="14" spans="1:6" ht="20.25">
      <c r="A14" s="15"/>
      <c r="B14" s="16"/>
      <c r="C14" s="8"/>
      <c r="D14" s="17"/>
      <c r="E14" s="17"/>
      <c r="F14" s="8"/>
    </row>
    <row r="15" spans="1:6" ht="20.25">
      <c r="A15" s="15"/>
      <c r="B15" s="16"/>
      <c r="C15" s="8"/>
      <c r="D15" s="17"/>
      <c r="E15" s="17"/>
      <c r="F15" s="8"/>
    </row>
    <row r="16" spans="1:6" ht="20.25">
      <c r="A16" s="15"/>
      <c r="B16" s="16"/>
      <c r="C16" s="8"/>
      <c r="D16" s="16"/>
      <c r="E16" s="17"/>
      <c r="F16" s="8"/>
    </row>
    <row r="17" spans="1:6" ht="20.25">
      <c r="A17" s="15"/>
      <c r="B17" s="16"/>
      <c r="C17" s="8"/>
      <c r="D17" s="16"/>
      <c r="E17" s="17"/>
      <c r="F17" s="8"/>
    </row>
    <row r="18" spans="1:6" ht="20.25">
      <c r="A18" s="15"/>
      <c r="B18" s="16"/>
      <c r="C18" s="8"/>
      <c r="D18" s="16"/>
      <c r="E18" s="17"/>
      <c r="F18" s="8"/>
    </row>
    <row r="19" spans="1:6" ht="20.25">
      <c r="A19" s="15"/>
      <c r="B19" s="16"/>
      <c r="C19" s="8"/>
      <c r="D19" s="16"/>
      <c r="E19" s="17"/>
      <c r="F19" s="8"/>
    </row>
    <row r="20" spans="1:6" ht="20.25">
      <c r="A20" s="15"/>
      <c r="B20" s="16"/>
      <c r="C20" s="8"/>
      <c r="D20" s="16"/>
      <c r="E20" s="17"/>
      <c r="F20" s="8"/>
    </row>
    <row r="21" spans="1:6" ht="20.25">
      <c r="A21" s="15"/>
      <c r="B21" s="16"/>
      <c r="C21" s="8"/>
      <c r="D21" s="16"/>
      <c r="E21" s="17"/>
      <c r="F21" s="8"/>
    </row>
    <row r="22" spans="1:6" ht="20.25">
      <c r="A22" s="15"/>
      <c r="B22" s="16"/>
      <c r="C22" s="8"/>
      <c r="D22" s="16"/>
      <c r="E22" s="17"/>
      <c r="F22" s="8"/>
    </row>
  </sheetData>
  <mergeCells count="9">
    <mergeCell ref="B12:E12"/>
    <mergeCell ref="A9:A12"/>
    <mergeCell ref="G1:H1"/>
    <mergeCell ref="G6:H12"/>
    <mergeCell ref="B1:C1"/>
    <mergeCell ref="D1:F1"/>
    <mergeCell ref="B2:C2"/>
    <mergeCell ref="B9:E9"/>
    <mergeCell ref="B10:C11"/>
  </mergeCells>
  <printOptions/>
  <pageMargins left="0.75" right="0.75" top="1" bottom="1" header="0.5" footer="0.5"/>
  <pageSetup horizontalDpi="600" verticalDpi="600" orientation="landscape" scale="90" r:id="rId1"/>
  <headerFooter alignWithMargins="0">
    <oddHeader>&amp;C&amp;F</oddHeader>
    <oddFooter>&amp;LRevision B&amp;C&amp;A&amp;RPrepared by Cristi Cristich</oddFooter>
  </headerFooter>
</worksheet>
</file>

<file path=xl/worksheets/sheet3.xml><?xml version="1.0" encoding="utf-8"?>
<worksheet xmlns="http://schemas.openxmlformats.org/spreadsheetml/2006/main" xmlns:r="http://schemas.openxmlformats.org/officeDocument/2006/relationships">
  <dimension ref="A1:J39"/>
  <sheetViews>
    <sheetView tabSelected="1" workbookViewId="0" topLeftCell="A8">
      <selection activeCell="G19" sqref="G19"/>
    </sheetView>
  </sheetViews>
  <sheetFormatPr defaultColWidth="9.140625" defaultRowHeight="12.75"/>
  <cols>
    <col min="1" max="1" width="29.140625" style="0" customWidth="1"/>
    <col min="2" max="2" width="10.140625" style="0" customWidth="1"/>
    <col min="3" max="3" width="17.421875" style="0" customWidth="1"/>
    <col min="4" max="4" width="61.7109375" style="0" customWidth="1"/>
  </cols>
  <sheetData>
    <row r="1" spans="1:4" ht="27" customHeight="1" thickTop="1">
      <c r="A1" s="31" t="s">
        <v>24</v>
      </c>
      <c r="B1" s="32"/>
      <c r="C1" s="32"/>
      <c r="D1" s="33"/>
    </row>
    <row r="2" spans="1:4" ht="20.25">
      <c r="A2" s="95"/>
      <c r="B2" s="81" t="s">
        <v>0</v>
      </c>
      <c r="C2" s="81"/>
      <c r="D2" s="20" t="s">
        <v>42</v>
      </c>
    </row>
    <row r="3" spans="1:4" ht="21" customHeight="1">
      <c r="A3" s="96" t="s">
        <v>9</v>
      </c>
      <c r="B3" s="47"/>
      <c r="C3" s="47"/>
      <c r="D3" s="20" t="s">
        <v>25</v>
      </c>
    </row>
    <row r="4" spans="1:4" ht="79.5" customHeight="1">
      <c r="A4" s="96" t="s">
        <v>10</v>
      </c>
      <c r="B4" s="46"/>
      <c r="C4" s="84" t="s">
        <v>27</v>
      </c>
      <c r="D4" s="20" t="s">
        <v>26</v>
      </c>
    </row>
    <row r="5" spans="1:4" ht="47.25" customHeight="1">
      <c r="A5" s="96" t="s">
        <v>11</v>
      </c>
      <c r="B5" s="46"/>
      <c r="C5" s="84"/>
      <c r="D5" s="27" t="s">
        <v>28</v>
      </c>
    </row>
    <row r="6" spans="1:4" ht="42" customHeight="1">
      <c r="A6" s="96" t="s">
        <v>12</v>
      </c>
      <c r="B6" s="46"/>
      <c r="C6" s="84"/>
      <c r="D6" s="27"/>
    </row>
    <row r="7" spans="1:4" ht="37.5" customHeight="1">
      <c r="A7" s="96" t="s">
        <v>13</v>
      </c>
      <c r="B7" s="46"/>
      <c r="C7" s="84"/>
      <c r="D7" s="20" t="s">
        <v>29</v>
      </c>
    </row>
    <row r="8" spans="1:4" ht="72">
      <c r="A8" s="96" t="s">
        <v>2</v>
      </c>
      <c r="B8" s="82" t="s">
        <v>3</v>
      </c>
      <c r="C8" s="84"/>
      <c r="D8" s="20" t="s">
        <v>30</v>
      </c>
    </row>
    <row r="9" spans="1:4" ht="28.5" customHeight="1" thickBot="1">
      <c r="A9" s="97" t="s">
        <v>14</v>
      </c>
      <c r="B9" s="98"/>
      <c r="C9" s="99"/>
      <c r="D9" s="22" t="s">
        <v>31</v>
      </c>
    </row>
    <row r="10" spans="1:4" ht="24.75" customHeight="1" thickTop="1">
      <c r="A10" s="31" t="s">
        <v>32</v>
      </c>
      <c r="B10" s="32"/>
      <c r="C10" s="32"/>
      <c r="D10" s="33"/>
    </row>
    <row r="11" spans="1:4" ht="15.75">
      <c r="A11" s="83" t="s">
        <v>1</v>
      </c>
      <c r="B11" s="81"/>
      <c r="C11" s="81"/>
      <c r="D11" s="20" t="s">
        <v>43</v>
      </c>
    </row>
    <row r="12" spans="1:4" ht="30" customHeight="1">
      <c r="A12" s="85" t="s">
        <v>6</v>
      </c>
      <c r="B12" s="52"/>
      <c r="C12" s="84" t="s">
        <v>27</v>
      </c>
      <c r="D12" s="20" t="s">
        <v>34</v>
      </c>
    </row>
    <row r="13" spans="1:4" ht="31.5" customHeight="1">
      <c r="A13" s="85" t="s">
        <v>5</v>
      </c>
      <c r="B13" s="52"/>
      <c r="C13" s="84"/>
      <c r="D13" s="20" t="s">
        <v>35</v>
      </c>
    </row>
    <row r="14" spans="1:4" ht="35.25" customHeight="1">
      <c r="A14" s="86" t="s">
        <v>4</v>
      </c>
      <c r="B14" s="52"/>
      <c r="C14" s="84"/>
      <c r="D14" s="27" t="s">
        <v>36</v>
      </c>
    </row>
    <row r="15" spans="1:4" ht="25.5">
      <c r="A15" s="86" t="s">
        <v>4</v>
      </c>
      <c r="B15" s="52"/>
      <c r="C15" s="84"/>
      <c r="D15" s="27"/>
    </row>
    <row r="16" spans="1:4" ht="39.75" customHeight="1">
      <c r="A16" s="86" t="s">
        <v>7</v>
      </c>
      <c r="B16" s="52"/>
      <c r="C16" s="84"/>
      <c r="D16" s="20" t="s">
        <v>35</v>
      </c>
    </row>
    <row r="17" spans="1:4" ht="51">
      <c r="A17" s="87" t="s">
        <v>8</v>
      </c>
      <c r="B17" s="17"/>
      <c r="C17" s="84"/>
      <c r="D17" s="21" t="s">
        <v>38</v>
      </c>
    </row>
    <row r="18" spans="1:4" ht="23.25" customHeight="1">
      <c r="A18" s="28" t="s">
        <v>37</v>
      </c>
      <c r="B18" s="29"/>
      <c r="C18" s="29"/>
      <c r="D18" s="30"/>
    </row>
    <row r="19" spans="1:10" ht="33" customHeight="1">
      <c r="A19" s="88" t="s">
        <v>17</v>
      </c>
      <c r="B19" s="89"/>
      <c r="C19" s="90" t="s">
        <v>33</v>
      </c>
      <c r="D19" s="20" t="s">
        <v>44</v>
      </c>
      <c r="J19" t="s">
        <v>46</v>
      </c>
    </row>
    <row r="20" spans="1:4" ht="51">
      <c r="A20" s="85" t="s">
        <v>15</v>
      </c>
      <c r="B20" s="17"/>
      <c r="C20" s="94"/>
      <c r="D20" s="20" t="s">
        <v>39</v>
      </c>
    </row>
    <row r="21" spans="1:4" ht="63.75">
      <c r="A21" s="85" t="s">
        <v>16</v>
      </c>
      <c r="B21" s="17"/>
      <c r="C21" s="94"/>
      <c r="D21" s="20" t="s">
        <v>40</v>
      </c>
    </row>
    <row r="22" spans="1:4" ht="54.75" customHeight="1" thickBot="1">
      <c r="A22" s="91" t="s">
        <v>20</v>
      </c>
      <c r="B22" s="92"/>
      <c r="C22" s="93" t="s">
        <v>33</v>
      </c>
      <c r="D22" s="22" t="s">
        <v>45</v>
      </c>
    </row>
    <row r="23" spans="1:4" ht="13.5" thickTop="1">
      <c r="A23" s="18"/>
      <c r="B23" s="18"/>
      <c r="C23" s="18"/>
      <c r="D23" s="19"/>
    </row>
    <row r="24" spans="1:4" ht="12.75">
      <c r="A24" s="18"/>
      <c r="B24" s="18"/>
      <c r="C24" s="18"/>
      <c r="D24" s="19"/>
    </row>
    <row r="25" spans="1:4" ht="12.75">
      <c r="A25" s="18"/>
      <c r="B25" s="18"/>
      <c r="C25" s="18"/>
      <c r="D25" s="19"/>
    </row>
    <row r="26" spans="1:4" ht="12.75">
      <c r="A26" s="18"/>
      <c r="B26" s="18"/>
      <c r="C26" s="18"/>
      <c r="D26" s="19"/>
    </row>
    <row r="27" spans="1:4" ht="12.75">
      <c r="A27" s="18"/>
      <c r="B27" s="18"/>
      <c r="C27" s="18"/>
      <c r="D27" s="19"/>
    </row>
    <row r="28" spans="1:4" ht="12.75">
      <c r="A28" s="18"/>
      <c r="B28" s="18"/>
      <c r="C28" s="18"/>
      <c r="D28" s="19"/>
    </row>
    <row r="29" spans="1:4" ht="12.75">
      <c r="A29" s="18"/>
      <c r="B29" s="18"/>
      <c r="C29" s="18"/>
      <c r="D29" s="19"/>
    </row>
    <row r="30" spans="1:4" ht="12.75">
      <c r="A30" s="18"/>
      <c r="B30" s="18"/>
      <c r="C30" s="18"/>
      <c r="D30" s="19"/>
    </row>
    <row r="31" spans="1:4" ht="12.75">
      <c r="A31" s="18"/>
      <c r="B31" s="18"/>
      <c r="C31" s="18"/>
      <c r="D31" s="19"/>
    </row>
    <row r="32" spans="1:4" ht="12.75">
      <c r="A32" s="18"/>
      <c r="B32" s="18"/>
      <c r="C32" s="18"/>
      <c r="D32" s="19"/>
    </row>
    <row r="33" spans="1:4" ht="12.75">
      <c r="A33" s="18"/>
      <c r="B33" s="18"/>
      <c r="C33" s="18"/>
      <c r="D33" s="19"/>
    </row>
    <row r="34" spans="1:4" ht="12.75">
      <c r="A34" s="18"/>
      <c r="B34" s="18"/>
      <c r="C34" s="18"/>
      <c r="D34" s="19"/>
    </row>
    <row r="35" spans="1:4" ht="12.75">
      <c r="A35" s="18"/>
      <c r="B35" s="18"/>
      <c r="C35" s="18"/>
      <c r="D35" s="19"/>
    </row>
    <row r="36" spans="1:4" ht="12.75">
      <c r="A36" s="18"/>
      <c r="B36" s="18"/>
      <c r="C36" s="18"/>
      <c r="D36" s="19"/>
    </row>
    <row r="37" ht="12.75">
      <c r="D37" s="19"/>
    </row>
    <row r="38" ht="12.75">
      <c r="D38" s="19"/>
    </row>
    <row r="39" ht="12.75">
      <c r="D39" s="19"/>
    </row>
  </sheetData>
  <mergeCells count="12">
    <mergeCell ref="C4:C9"/>
    <mergeCell ref="A1:D1"/>
    <mergeCell ref="A11:C11"/>
    <mergeCell ref="D5:D6"/>
    <mergeCell ref="B2:C2"/>
    <mergeCell ref="B3:C3"/>
    <mergeCell ref="A10:D10"/>
    <mergeCell ref="A19:B19"/>
    <mergeCell ref="A22:B22"/>
    <mergeCell ref="D14:D15"/>
    <mergeCell ref="A18:D18"/>
    <mergeCell ref="C12:C17"/>
  </mergeCells>
  <printOptions/>
  <pageMargins left="0.75" right="0.75" top="1" bottom="1" header="0.5" footer="0.5"/>
  <pageSetup horizontalDpi="600" verticalDpi="600" orientation="landscape" r:id="rId1"/>
  <headerFooter alignWithMargins="0">
    <oddHeader>&amp;C&amp;F</oddHeader>
    <oddFooter>&amp;LRevision B&amp;C&amp;A 
&amp;P of &amp;N&amp;Rprepared by Cristi Cristich</oddFooter>
  </headerFooter>
  <rowBreaks count="1" manualBreakCount="1">
    <brk id="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Cristek Interconnects,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 Cristich</dc:creator>
  <cp:keywords/>
  <dc:description/>
  <cp:lastModifiedBy>Cristi Cristich</cp:lastModifiedBy>
  <cp:lastPrinted>2008-09-08T05:36:53Z</cp:lastPrinted>
  <dcterms:created xsi:type="dcterms:W3CDTF">2008-09-06T16:13:17Z</dcterms:created>
  <dcterms:modified xsi:type="dcterms:W3CDTF">2008-09-08T05:43:08Z</dcterms:modified>
  <cp:category/>
  <cp:version/>
  <cp:contentType/>
  <cp:contentStatus/>
</cp:coreProperties>
</file>